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На сайт\2024-2025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  <customWorkbookViews>
    <customWorkbookView name="Киселева - Личное представление" guid="{BC8FE142-FA46-4D86-BD9F-EB722E8A48B5}" mergeInterval="0" personalView="1" maximized="1" xWindow="1" yWindow="1" windowWidth="1916" windowHeight="798" activeSheetId="1"/>
    <customWorkbookView name="Попова Валентина - Личное представление" guid="{24F59096-92E8-423B-BC30-11BE724024C7}" mergeInterval="0" personalView="1" maximized="1" windowWidth="1916" windowHeight="84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68" i="1" s="1"/>
  <c r="F54" i="1"/>
  <c r="F47" i="1"/>
  <c r="F33" i="1"/>
  <c r="F27" i="1"/>
  <c r="F18" i="1"/>
  <c r="F19" i="1" s="1"/>
  <c r="J67" i="1"/>
  <c r="I67" i="1"/>
  <c r="H67" i="1"/>
  <c r="F67" i="1"/>
  <c r="F68" i="1" s="1"/>
  <c r="H11" i="1"/>
  <c r="H12" i="1" s="1"/>
  <c r="G11" i="1"/>
  <c r="G12" i="1" s="1"/>
  <c r="F12" i="1"/>
  <c r="F11" i="1"/>
  <c r="G74" i="1"/>
  <c r="G75" i="1" s="1"/>
  <c r="F74" i="1"/>
  <c r="B75" i="1" l="1"/>
  <c r="A75" i="1"/>
  <c r="L74" i="1"/>
  <c r="L75" i="1" s="1"/>
  <c r="J74" i="1"/>
  <c r="J75" i="1" s="1"/>
  <c r="I74" i="1"/>
  <c r="I75" i="1" s="1"/>
  <c r="H74" i="1"/>
  <c r="H75" i="1" s="1"/>
  <c r="F75" i="1"/>
  <c r="B68" i="1"/>
  <c r="A68" i="1"/>
  <c r="L67" i="1"/>
  <c r="L68" i="1" s="1"/>
  <c r="J68" i="1"/>
  <c r="I68" i="1"/>
  <c r="H68" i="1"/>
  <c r="B62" i="1"/>
  <c r="A62" i="1"/>
  <c r="L61" i="1"/>
  <c r="L62" i="1" s="1"/>
  <c r="J61" i="1"/>
  <c r="J62" i="1" s="1"/>
  <c r="I61" i="1"/>
  <c r="I62" i="1" s="1"/>
  <c r="H61" i="1"/>
  <c r="H62" i="1" s="1"/>
  <c r="G61" i="1"/>
  <c r="G62" i="1" s="1"/>
  <c r="F61" i="1"/>
  <c r="F62" i="1" s="1"/>
  <c r="B55" i="1"/>
  <c r="A55" i="1"/>
  <c r="L54" i="1"/>
  <c r="L55" i="1" s="1"/>
  <c r="J54" i="1"/>
  <c r="J55" i="1" s="1"/>
  <c r="I54" i="1"/>
  <c r="I55" i="1" s="1"/>
  <c r="H54" i="1"/>
  <c r="H55" i="1" s="1"/>
  <c r="G54" i="1"/>
  <c r="G55" i="1" s="1"/>
  <c r="F55" i="1"/>
  <c r="B48" i="1"/>
  <c r="A48" i="1"/>
  <c r="L47" i="1"/>
  <c r="L48" i="1" s="1"/>
  <c r="J47" i="1"/>
  <c r="J48" i="1" s="1"/>
  <c r="I47" i="1"/>
  <c r="I48" i="1" s="1"/>
  <c r="H47" i="1"/>
  <c r="H48" i="1" s="1"/>
  <c r="G47" i="1"/>
  <c r="G48" i="1" s="1"/>
  <c r="F48" i="1"/>
  <c r="L76" i="1" l="1"/>
  <c r="F34" i="1"/>
  <c r="F41" i="1"/>
  <c r="F42" i="1" s="1"/>
  <c r="J33" i="1"/>
  <c r="J34" i="1" s="1"/>
  <c r="I33" i="1"/>
  <c r="I34" i="1" s="1"/>
  <c r="H33" i="1"/>
  <c r="H34" i="1" s="1"/>
  <c r="G33" i="1"/>
  <c r="G34" i="1" s="1"/>
  <c r="J41" i="1"/>
  <c r="J42" i="1" s="1"/>
  <c r="I41" i="1"/>
  <c r="I42" i="1" s="1"/>
  <c r="H41" i="1"/>
  <c r="H42" i="1" s="1"/>
  <c r="G41" i="1"/>
  <c r="G42" i="1" s="1"/>
  <c r="L19" i="1"/>
  <c r="J18" i="1"/>
  <c r="J19" i="1" s="1"/>
  <c r="I18" i="1"/>
  <c r="I19" i="1" s="1"/>
  <c r="H18" i="1"/>
  <c r="H19" i="1" s="1"/>
  <c r="G18" i="1"/>
  <c r="G19" i="1" s="1"/>
  <c r="F28" i="1" l="1"/>
  <c r="F76" i="1" s="1"/>
  <c r="L41" i="1" l="1"/>
  <c r="L33" i="1"/>
  <c r="L34" i="1" s="1"/>
  <c r="L27" i="1"/>
  <c r="L28" i="1" s="1"/>
  <c r="L11" i="1"/>
  <c r="L12" i="1" s="1"/>
  <c r="B42" i="1"/>
  <c r="A42" i="1"/>
  <c r="B34" i="1"/>
  <c r="A34" i="1"/>
  <c r="B28" i="1"/>
  <c r="A28" i="1"/>
  <c r="J27" i="1"/>
  <c r="J28" i="1" s="1"/>
  <c r="I27" i="1"/>
  <c r="I28" i="1" s="1"/>
  <c r="H27" i="1"/>
  <c r="H28" i="1" s="1"/>
  <c r="H76" i="1" s="1"/>
  <c r="G27" i="1"/>
  <c r="G28" i="1" s="1"/>
  <c r="G76" i="1" s="1"/>
  <c r="B19" i="1"/>
  <c r="A19" i="1"/>
  <c r="B12" i="1"/>
  <c r="A12" i="1"/>
  <c r="I11" i="1"/>
  <c r="J11" i="1"/>
  <c r="I12" i="1" l="1"/>
  <c r="I76" i="1" s="1"/>
  <c r="J12" i="1"/>
  <c r="J76" i="1" s="1"/>
</calcChain>
</file>

<file path=xl/sharedStrings.xml><?xml version="1.0" encoding="utf-8"?>
<sst xmlns="http://schemas.openxmlformats.org/spreadsheetml/2006/main" count="194" uniqueCount="96">
  <si>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</si>
  <si>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</si>
  <si>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</si>
  <si>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</si>
  <si>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</si>
  <si>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</si>
  <si>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</si>
  <si>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</si>
  <si>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</si>
  <si>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</si>
  <si>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</si>
  <si>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</si>
  <si>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</si>
  <si>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</si>
  <si>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</si>
  <si>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</si>
  <si>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</si>
  <si>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</si>
  <si>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</si>
  <si>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</si>
  <si>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</si>
  <si>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</si>
  <si>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</si>
  <si>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</si>
  <si>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</si>
  <si>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</si>
  <si>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</si>
  <si>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</si>
  <si>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</si>
  <si>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</si>
  <si>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</si>
  <si>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</si>
  <si>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Бутерброд с сыром</t>
  </si>
  <si>
    <t>Чай с сахаром "Школьный"</t>
  </si>
  <si>
    <t>Хлеб пшеничный</t>
  </si>
  <si>
    <t>сладкое</t>
  </si>
  <si>
    <t>Гематоген "Бегемотик Бонди"</t>
  </si>
  <si>
    <t>Запеканка творожная</t>
  </si>
  <si>
    <t>Сгущенное молоко</t>
  </si>
  <si>
    <t>десерт</t>
  </si>
  <si>
    <t>Коктейль молочный ФрутоKids клубничный,0,2 мл</t>
  </si>
  <si>
    <t>Котлета "Школьная"</t>
  </si>
  <si>
    <t>Макароны отварные</t>
  </si>
  <si>
    <t>Хлеб дарницкий</t>
  </si>
  <si>
    <t>соусы</t>
  </si>
  <si>
    <t>Соус красный основной</t>
  </si>
  <si>
    <t>подгарнировка</t>
  </si>
  <si>
    <t>Салат из свежей капусты</t>
  </si>
  <si>
    <t>Каша из овсяных хлопьев</t>
  </si>
  <si>
    <t>Блинчик с начинкой</t>
  </si>
  <si>
    <t>Котлетка "Аппетитная"</t>
  </si>
  <si>
    <t>Пюре картофельное</t>
  </si>
  <si>
    <t>Огурец консервированный</t>
  </si>
  <si>
    <t>469, 2008</t>
  </si>
  <si>
    <t>384, 2008</t>
  </si>
  <si>
    <t>42, 2008</t>
  </si>
  <si>
    <t>943, 2008</t>
  </si>
  <si>
    <t>79, 2008</t>
  </si>
  <si>
    <t>759, 2008</t>
  </si>
  <si>
    <t>Чай с сахаром, лимоном</t>
  </si>
  <si>
    <t>1044, 2008</t>
  </si>
  <si>
    <t>182, 2008</t>
  </si>
  <si>
    <t>944, 2008</t>
  </si>
  <si>
    <t>2, 2008</t>
  </si>
  <si>
    <t>Бутерброд "Сладкоежка"</t>
  </si>
  <si>
    <t>608, 2008</t>
  </si>
  <si>
    <t>299, 2008</t>
  </si>
  <si>
    <t>Каша рисовая с маслом</t>
  </si>
  <si>
    <t>Распор.№384, 2008</t>
  </si>
  <si>
    <t>гор. напиток</t>
  </si>
  <si>
    <t xml:space="preserve"> №943, 2008</t>
  </si>
  <si>
    <t>Коктейль молочный ФрутоKids клубничный, 0,2мл</t>
  </si>
  <si>
    <t>Распор. МП КШП №1</t>
  </si>
  <si>
    <t>Пудинг из творога</t>
  </si>
  <si>
    <t>Распор.МП КШП №221</t>
  </si>
  <si>
    <t>Распор.МП КШП №6</t>
  </si>
  <si>
    <t>№943, 2008</t>
  </si>
  <si>
    <t>Распор.МП КШП №1</t>
  </si>
  <si>
    <t>Фрукт свежий</t>
  </si>
  <si>
    <t>№338, 2007</t>
  </si>
  <si>
    <t>№608, 2008</t>
  </si>
  <si>
    <t>№299, 2008</t>
  </si>
  <si>
    <t>№2, 2008</t>
  </si>
  <si>
    <t>Каша "Дружба"</t>
  </si>
  <si>
    <t>Распор.МП КШП №610</t>
  </si>
  <si>
    <t>Кекс "Домашний"</t>
  </si>
  <si>
    <t>Расп. №191</t>
  </si>
  <si>
    <t>№944, 2008</t>
  </si>
  <si>
    <t>Гуляш из филе птицы</t>
  </si>
  <si>
    <t>Распор МП КШП №67</t>
  </si>
  <si>
    <t>№413,2008</t>
  </si>
  <si>
    <t>Зеленый горошек</t>
  </si>
  <si>
    <t>Распор МП КШП №23</t>
  </si>
  <si>
    <t>МАОУ СОШ №28</t>
  </si>
  <si>
    <t>директор</t>
  </si>
  <si>
    <t>Лебедева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</si>
</sst>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0" borderId="1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17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5" borderId="19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vertical="top" wrapText="1"/>
    </xf>
    <xf numFmtId="0" fontId="11" fillId="5" borderId="3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center"/>
    </xf>
    <xf numFmtId="0" fontId="15" fillId="2" borderId="22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vertical="top" wrapText="1"/>
    </xf>
    <xf numFmtId="0" fontId="11" fillId="5" borderId="2" xfId="0" applyFont="1" applyFill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1" fillId="0" borderId="10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/>
    <xf numFmtId="0" fontId="17" fillId="0" borderId="2" xfId="0" applyFont="1" applyBorder="1" applyAlignment="1" applyProtection="1">
      <alignment horizontal="right"/>
      <protection locked="0"/>
    </xf>
    <xf numFmtId="0" fontId="2" fillId="0" borderId="1" xfId="0" applyFont="1" applyBorder="1"/>
    <xf numFmtId="0" fontId="2" fillId="0" borderId="1" xfId="0" applyFont="1" applyFill="1" applyBorder="1" applyAlignment="1">
      <alignment vertical="center"/>
    </xf>
    <xf numFmtId="2" fontId="11" fillId="0" borderId="2" xfId="0" applyNumberFormat="1" applyFont="1" applyBorder="1" applyAlignment="1">
      <alignment horizontal="center" vertical="top" wrapText="1"/>
    </xf>
    <xf numFmtId="164" fontId="11" fillId="0" borderId="2" xfId="0" applyNumberFormat="1" applyFont="1" applyBorder="1" applyAlignment="1">
      <alignment horizontal="center" vertical="top" wrapText="1"/>
    </xf>
    <xf numFmtId="164" fontId="11" fillId="5" borderId="3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 applyProtection="1">
      <alignment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2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vertical="center" wrapText="1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164" fontId="2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/>
      <protection locked="0"/>
    </xf>
    <xf numFmtId="164" fontId="15" fillId="2" borderId="2" xfId="0" applyNumberFormat="1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0" borderId="10" xfId="0" applyFont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7.1406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9.28515625" style="2" customWidth="1"/>
    <col min="12" max="16384" width="9.140625" style="2"/>
  </cols>
  <sheetData>
    <row r="1" spans="1:12" ht="15" x14ac:dyDescent="0.25">
      <c r="A1" s="1" t="s">
        <v>7</v>
      </c>
      <c r="C1" s="102" t="s">
        <v>93</v>
      </c>
      <c r="D1" s="103"/>
      <c r="E1" s="103"/>
      <c r="F1" s="11" t="s">
        <v>16</v>
      </c>
      <c r="G1" s="2" t="s">
        <v>17</v>
      </c>
      <c r="H1" s="104" t="s">
        <v>94</v>
      </c>
      <c r="I1" s="104"/>
      <c r="J1" s="104"/>
      <c r="K1" s="104"/>
    </row>
    <row r="2" spans="1:12" ht="18" x14ac:dyDescent="0.2">
      <c r="A2" s="29" t="s">
        <v>6</v>
      </c>
      <c r="C2" s="2"/>
      <c r="G2" s="2" t="s">
        <v>18</v>
      </c>
      <c r="H2" s="104" t="s">
        <v>95</v>
      </c>
      <c r="I2" s="104"/>
      <c r="J2" s="104"/>
      <c r="K2" s="104"/>
    </row>
    <row r="3" spans="1:12" ht="17.25" customHeight="1" x14ac:dyDescent="0.2">
      <c r="A3" s="4" t="s">
        <v>8</v>
      </c>
      <c r="C3" s="2"/>
      <c r="D3" s="3"/>
      <c r="E3" s="32" t="s">
        <v>9</v>
      </c>
      <c r="G3" s="2" t="s">
        <v>19</v>
      </c>
      <c r="H3" s="42">
        <v>30</v>
      </c>
      <c r="I3" s="42">
        <v>8</v>
      </c>
      <c r="J3" s="43">
        <v>2024</v>
      </c>
      <c r="K3" s="44"/>
    </row>
    <row r="4" spans="1:12" ht="13.5" thickBot="1" x14ac:dyDescent="0.25">
      <c r="C4" s="2"/>
      <c r="D4" s="4"/>
      <c r="H4" s="41" t="s">
        <v>28</v>
      </c>
      <c r="I4" s="41" t="s">
        <v>29</v>
      </c>
      <c r="J4" s="41" t="s">
        <v>30</v>
      </c>
    </row>
    <row r="5" spans="1:12" ht="34.5" thickBot="1" x14ac:dyDescent="0.25">
      <c r="A5" s="39" t="s">
        <v>14</v>
      </c>
      <c r="B5" s="40" t="s">
        <v>15</v>
      </c>
      <c r="C5" s="30" t="s">
        <v>0</v>
      </c>
      <c r="D5" s="30" t="s">
        <v>13</v>
      </c>
      <c r="E5" s="30" t="s">
        <v>12</v>
      </c>
      <c r="F5" s="30" t="s">
        <v>26</v>
      </c>
      <c r="G5" s="30" t="s">
        <v>1</v>
      </c>
      <c r="H5" s="30" t="s">
        <v>2</v>
      </c>
      <c r="I5" s="30" t="s">
        <v>3</v>
      </c>
      <c r="J5" s="30" t="s">
        <v>10</v>
      </c>
      <c r="K5" s="31" t="s">
        <v>11</v>
      </c>
      <c r="L5" s="30" t="s">
        <v>27</v>
      </c>
    </row>
    <row r="6" spans="1:12" ht="15" x14ac:dyDescent="0.25">
      <c r="A6" s="18">
        <v>1</v>
      </c>
      <c r="B6" s="19">
        <v>1</v>
      </c>
      <c r="C6" s="20" t="s">
        <v>20</v>
      </c>
      <c r="D6" s="5" t="s">
        <v>21</v>
      </c>
      <c r="E6" s="33" t="s">
        <v>31</v>
      </c>
      <c r="F6" s="34">
        <v>205</v>
      </c>
      <c r="G6" s="34">
        <v>12.3</v>
      </c>
      <c r="H6" s="34">
        <v>16.399999999999999</v>
      </c>
      <c r="I6" s="34">
        <v>20.5</v>
      </c>
      <c r="J6" s="34">
        <v>440.8</v>
      </c>
      <c r="K6" s="35" t="s">
        <v>54</v>
      </c>
      <c r="L6" s="34">
        <v>102</v>
      </c>
    </row>
    <row r="7" spans="1:12" ht="15" x14ac:dyDescent="0.25">
      <c r="A7" s="21"/>
      <c r="B7" s="13"/>
      <c r="C7" s="10"/>
      <c r="D7" s="6" t="s">
        <v>23</v>
      </c>
      <c r="E7" s="36" t="s">
        <v>32</v>
      </c>
      <c r="F7" s="37">
        <v>40</v>
      </c>
      <c r="G7" s="37">
        <v>4</v>
      </c>
      <c r="H7" s="37">
        <v>1</v>
      </c>
      <c r="I7" s="37">
        <v>10</v>
      </c>
      <c r="J7" s="37">
        <v>116.6</v>
      </c>
      <c r="K7" s="38" t="s">
        <v>55</v>
      </c>
      <c r="L7" s="37"/>
    </row>
    <row r="8" spans="1:12" ht="15" x14ac:dyDescent="0.25">
      <c r="A8" s="21"/>
      <c r="B8" s="13"/>
      <c r="C8" s="10"/>
      <c r="D8" s="7" t="s">
        <v>22</v>
      </c>
      <c r="E8" s="36" t="s">
        <v>33</v>
      </c>
      <c r="F8" s="37">
        <v>200</v>
      </c>
      <c r="G8" s="37">
        <v>0</v>
      </c>
      <c r="H8" s="37">
        <v>0</v>
      </c>
      <c r="I8" s="37">
        <v>21.5</v>
      </c>
      <c r="J8" s="37">
        <v>50</v>
      </c>
      <c r="K8" s="38" t="s">
        <v>56</v>
      </c>
      <c r="L8" s="37"/>
    </row>
    <row r="9" spans="1:12" ht="15" x14ac:dyDescent="0.25">
      <c r="A9" s="21"/>
      <c r="B9" s="13"/>
      <c r="C9" s="10"/>
      <c r="D9" s="7" t="s">
        <v>23</v>
      </c>
      <c r="E9" s="36" t="s">
        <v>34</v>
      </c>
      <c r="F9" s="37">
        <v>25</v>
      </c>
      <c r="G9" s="37">
        <v>0.7</v>
      </c>
      <c r="H9" s="37">
        <v>0.5</v>
      </c>
      <c r="I9" s="37">
        <v>12.3</v>
      </c>
      <c r="J9" s="37">
        <v>59.5</v>
      </c>
      <c r="K9" s="38"/>
      <c r="L9" s="37"/>
    </row>
    <row r="10" spans="1:12" ht="15" x14ac:dyDescent="0.25">
      <c r="A10" s="21"/>
      <c r="B10" s="13"/>
      <c r="C10" s="10"/>
      <c r="D10" s="7" t="s">
        <v>35</v>
      </c>
      <c r="E10" s="36" t="s">
        <v>36</v>
      </c>
      <c r="F10" s="37">
        <v>40</v>
      </c>
      <c r="G10" s="37">
        <v>2</v>
      </c>
      <c r="H10" s="37">
        <v>1.2</v>
      </c>
      <c r="I10" s="37">
        <v>18</v>
      </c>
      <c r="J10" s="37">
        <v>116.4</v>
      </c>
      <c r="K10" s="38"/>
      <c r="L10" s="37"/>
    </row>
    <row r="11" spans="1:12" ht="15" x14ac:dyDescent="0.25">
      <c r="A11" s="22"/>
      <c r="B11" s="15"/>
      <c r="C11" s="8"/>
      <c r="D11" s="16" t="s">
        <v>25</v>
      </c>
      <c r="E11" s="9"/>
      <c r="F11" s="17">
        <f>SUM(F6:F10)</f>
        <v>510</v>
      </c>
      <c r="G11" s="17">
        <f>SUM(G6:G10)</f>
        <v>19</v>
      </c>
      <c r="H11" s="17">
        <f>SUM(H6:H10)</f>
        <v>19.099999999999998</v>
      </c>
      <c r="I11" s="17">
        <f>SUM(I6:I10)</f>
        <v>82.3</v>
      </c>
      <c r="J11" s="17">
        <f>SUM(J6:J10)</f>
        <v>783.3</v>
      </c>
      <c r="K11" s="23"/>
      <c r="L11" s="17">
        <f>SUM(L6:L10)</f>
        <v>102</v>
      </c>
    </row>
    <row r="12" spans="1:12" ht="15.75" thickBot="1" x14ac:dyDescent="0.25">
      <c r="A12" s="24">
        <f>A6</f>
        <v>1</v>
      </c>
      <c r="B12" s="25">
        <f>B6</f>
        <v>1</v>
      </c>
      <c r="C12" s="100" t="s">
        <v>4</v>
      </c>
      <c r="D12" s="101"/>
      <c r="E12" s="26"/>
      <c r="F12" s="81">
        <f>SUM(F6:F10)</f>
        <v>510</v>
      </c>
      <c r="G12" s="81">
        <f>SUM(G11)</f>
        <v>19</v>
      </c>
      <c r="H12" s="81">
        <f>SUM(H11)</f>
        <v>19.099999999999998</v>
      </c>
      <c r="I12" s="81">
        <f>SUM(I11)</f>
        <v>82.3</v>
      </c>
      <c r="J12" s="81">
        <f>SUM(J11)</f>
        <v>783.3</v>
      </c>
      <c r="K12" s="27"/>
      <c r="L12" s="81">
        <f>SUM(L7:L11)</f>
        <v>102</v>
      </c>
    </row>
    <row r="13" spans="1:12" ht="15" x14ac:dyDescent="0.25">
      <c r="A13" s="12">
        <v>1</v>
      </c>
      <c r="B13" s="13">
        <v>2</v>
      </c>
      <c r="C13" s="20" t="s">
        <v>20</v>
      </c>
      <c r="D13" s="5" t="s">
        <v>21</v>
      </c>
      <c r="E13" s="33" t="s">
        <v>37</v>
      </c>
      <c r="F13" s="34">
        <v>150</v>
      </c>
      <c r="G13" s="34">
        <v>12</v>
      </c>
      <c r="H13" s="34">
        <v>12</v>
      </c>
      <c r="I13" s="34">
        <v>25.5</v>
      </c>
      <c r="J13" s="34">
        <v>316.5</v>
      </c>
      <c r="K13" s="35" t="s">
        <v>53</v>
      </c>
      <c r="L13" s="34">
        <v>102</v>
      </c>
    </row>
    <row r="14" spans="1:12" ht="15" x14ac:dyDescent="0.25">
      <c r="A14" s="12"/>
      <c r="B14" s="13"/>
      <c r="C14" s="10"/>
      <c r="D14" s="6" t="s">
        <v>35</v>
      </c>
      <c r="E14" s="36" t="s">
        <v>38</v>
      </c>
      <c r="F14" s="37">
        <v>20</v>
      </c>
      <c r="G14" s="37">
        <v>0.5</v>
      </c>
      <c r="H14" s="37">
        <v>0.5</v>
      </c>
      <c r="I14" s="37">
        <v>1.6</v>
      </c>
      <c r="J14" s="37">
        <v>66.3</v>
      </c>
      <c r="K14" s="38"/>
      <c r="L14" s="37"/>
    </row>
    <row r="15" spans="1:12" ht="15" x14ac:dyDescent="0.25">
      <c r="A15" s="12"/>
      <c r="B15" s="13"/>
      <c r="C15" s="10"/>
      <c r="D15" s="7" t="s">
        <v>22</v>
      </c>
      <c r="E15" s="36" t="s">
        <v>33</v>
      </c>
      <c r="F15" s="37">
        <v>200</v>
      </c>
      <c r="G15" s="37">
        <v>0</v>
      </c>
      <c r="H15" s="37">
        <v>0</v>
      </c>
      <c r="I15" s="37">
        <v>21.5</v>
      </c>
      <c r="J15" s="37">
        <v>50</v>
      </c>
      <c r="K15" s="38" t="s">
        <v>56</v>
      </c>
      <c r="L15" s="37"/>
    </row>
    <row r="16" spans="1:12" ht="15" x14ac:dyDescent="0.25">
      <c r="A16" s="12"/>
      <c r="B16" s="13"/>
      <c r="C16" s="10"/>
      <c r="D16" s="7" t="s">
        <v>23</v>
      </c>
      <c r="E16" s="36" t="s">
        <v>34</v>
      </c>
      <c r="F16" s="37">
        <v>25</v>
      </c>
      <c r="G16" s="37">
        <v>0.7</v>
      </c>
      <c r="H16" s="37">
        <v>0.5</v>
      </c>
      <c r="I16" s="37">
        <v>12.3</v>
      </c>
      <c r="J16" s="37">
        <v>59.5</v>
      </c>
      <c r="K16" s="38"/>
      <c r="L16" s="37"/>
    </row>
    <row r="17" spans="1:12" ht="25.5" x14ac:dyDescent="0.25">
      <c r="A17" s="12"/>
      <c r="B17" s="13"/>
      <c r="C17" s="10"/>
      <c r="D17" s="7" t="s">
        <v>39</v>
      </c>
      <c r="E17" s="36" t="s">
        <v>40</v>
      </c>
      <c r="F17" s="37">
        <v>200</v>
      </c>
      <c r="G17" s="37">
        <v>5.8</v>
      </c>
      <c r="H17" s="37">
        <v>5</v>
      </c>
      <c r="I17" s="37">
        <v>10.6</v>
      </c>
      <c r="J17" s="37">
        <v>158.80000000000001</v>
      </c>
      <c r="K17" s="38"/>
      <c r="L17" s="37"/>
    </row>
    <row r="18" spans="1:12" ht="15" x14ac:dyDescent="0.25">
      <c r="A18" s="14"/>
      <c r="B18" s="15"/>
      <c r="C18" s="8"/>
      <c r="D18" s="16" t="s">
        <v>25</v>
      </c>
      <c r="E18" s="9"/>
      <c r="F18" s="17">
        <f>SUM(F13:F17)</f>
        <v>595</v>
      </c>
      <c r="G18" s="17">
        <f>SUM(G13:G17)</f>
        <v>19</v>
      </c>
      <c r="H18" s="17">
        <f>SUM(H13:H17)</f>
        <v>18</v>
      </c>
      <c r="I18" s="17">
        <f>SUM(I13:I17)</f>
        <v>71.5</v>
      </c>
      <c r="J18" s="17">
        <f>SUM(J13:J17)</f>
        <v>651.1</v>
      </c>
      <c r="K18" s="17"/>
      <c r="L18" s="17">
        <v>102</v>
      </c>
    </row>
    <row r="19" spans="1:12" ht="15.75" customHeight="1" thickBot="1" x14ac:dyDescent="0.25">
      <c r="A19" s="28">
        <f>A13</f>
        <v>1</v>
      </c>
      <c r="B19" s="28">
        <f>B13</f>
        <v>2</v>
      </c>
      <c r="C19" s="100" t="s">
        <v>4</v>
      </c>
      <c r="D19" s="101"/>
      <c r="E19" s="26"/>
      <c r="F19" s="81">
        <f>SUM(F18)</f>
        <v>595</v>
      </c>
      <c r="G19" s="27">
        <f>SUM(G18)</f>
        <v>19</v>
      </c>
      <c r="H19" s="27">
        <f>SUM(H18)</f>
        <v>18</v>
      </c>
      <c r="I19" s="27">
        <f>SUM(I18)</f>
        <v>71.5</v>
      </c>
      <c r="J19" s="27">
        <f>SUM(J18)</f>
        <v>651.1</v>
      </c>
      <c r="K19" s="27"/>
      <c r="L19" s="27">
        <f>SUM(L18)</f>
        <v>102</v>
      </c>
    </row>
    <row r="20" spans="1:12" ht="15" x14ac:dyDescent="0.25">
      <c r="A20" s="18">
        <v>1</v>
      </c>
      <c r="B20" s="19">
        <v>3</v>
      </c>
      <c r="C20" s="20" t="s">
        <v>20</v>
      </c>
      <c r="D20" s="5" t="s">
        <v>21</v>
      </c>
      <c r="E20" s="33" t="s">
        <v>41</v>
      </c>
      <c r="F20" s="34">
        <v>90</v>
      </c>
      <c r="G20" s="34">
        <v>9</v>
      </c>
      <c r="H20" s="34">
        <v>7.8</v>
      </c>
      <c r="I20" s="34">
        <v>8.6999999999999993</v>
      </c>
      <c r="J20" s="34">
        <v>169</v>
      </c>
      <c r="K20" s="35"/>
      <c r="L20" s="34">
        <v>102</v>
      </c>
    </row>
    <row r="21" spans="1:12" ht="15" x14ac:dyDescent="0.25">
      <c r="A21" s="21"/>
      <c r="B21" s="13"/>
      <c r="C21" s="10"/>
      <c r="D21" s="6" t="s">
        <v>21</v>
      </c>
      <c r="E21" s="36" t="s">
        <v>42</v>
      </c>
      <c r="F21" s="37">
        <v>150</v>
      </c>
      <c r="G21" s="37">
        <v>4.5</v>
      </c>
      <c r="H21" s="37">
        <v>4.5</v>
      </c>
      <c r="I21" s="37">
        <v>22.5</v>
      </c>
      <c r="J21" s="37">
        <v>213</v>
      </c>
      <c r="K21" s="38">
        <v>413.20080000000002</v>
      </c>
      <c r="L21" s="37"/>
    </row>
    <row r="22" spans="1:12" ht="15" x14ac:dyDescent="0.25">
      <c r="A22" s="21"/>
      <c r="B22" s="13"/>
      <c r="C22" s="10"/>
      <c r="D22" s="7" t="s">
        <v>22</v>
      </c>
      <c r="E22" s="36" t="s">
        <v>33</v>
      </c>
      <c r="F22" s="37">
        <v>210</v>
      </c>
      <c r="G22" s="37">
        <v>0</v>
      </c>
      <c r="H22" s="37">
        <v>0</v>
      </c>
      <c r="I22" s="37">
        <v>22.6</v>
      </c>
      <c r="J22" s="37">
        <v>52.5</v>
      </c>
      <c r="K22" s="38" t="s">
        <v>56</v>
      </c>
      <c r="L22" s="37"/>
    </row>
    <row r="23" spans="1:12" ht="15" x14ac:dyDescent="0.25">
      <c r="A23" s="21"/>
      <c r="B23" s="13"/>
      <c r="C23" s="10"/>
      <c r="D23" s="7" t="s">
        <v>23</v>
      </c>
      <c r="E23" s="36" t="s">
        <v>34</v>
      </c>
      <c r="F23" s="37">
        <v>25</v>
      </c>
      <c r="G23" s="37">
        <v>0.7</v>
      </c>
      <c r="H23" s="37">
        <v>0.5</v>
      </c>
      <c r="I23" s="37">
        <v>12.3</v>
      </c>
      <c r="J23" s="37">
        <v>59.5</v>
      </c>
      <c r="K23" s="38"/>
      <c r="L23" s="37"/>
    </row>
    <row r="24" spans="1:12" ht="15" x14ac:dyDescent="0.25">
      <c r="A24" s="21"/>
      <c r="B24" s="13"/>
      <c r="C24" s="10"/>
      <c r="D24" s="7" t="s">
        <v>23</v>
      </c>
      <c r="E24" s="36" t="s">
        <v>43</v>
      </c>
      <c r="F24" s="37">
        <v>25</v>
      </c>
      <c r="G24" s="37">
        <v>1.7</v>
      </c>
      <c r="H24" s="37">
        <v>0.3</v>
      </c>
      <c r="I24" s="37">
        <v>10.5</v>
      </c>
      <c r="J24" s="37">
        <v>51.1</v>
      </c>
      <c r="K24" s="38"/>
      <c r="L24" s="37"/>
    </row>
    <row r="25" spans="1:12" ht="15" x14ac:dyDescent="0.25">
      <c r="A25" s="21"/>
      <c r="B25" s="13"/>
      <c r="C25" s="10"/>
      <c r="D25" s="6" t="s">
        <v>44</v>
      </c>
      <c r="E25" s="36" t="s">
        <v>45</v>
      </c>
      <c r="F25" s="37">
        <v>50</v>
      </c>
      <c r="G25" s="37">
        <v>2</v>
      </c>
      <c r="H25" s="37">
        <v>3.5</v>
      </c>
      <c r="I25" s="37">
        <v>4.2</v>
      </c>
      <c r="J25" s="37">
        <v>56.1</v>
      </c>
      <c r="K25" s="38" t="s">
        <v>58</v>
      </c>
      <c r="L25" s="37"/>
    </row>
    <row r="26" spans="1:12" ht="15" x14ac:dyDescent="0.25">
      <c r="A26" s="21"/>
      <c r="B26" s="13"/>
      <c r="C26" s="10"/>
      <c r="D26" s="45" t="s">
        <v>46</v>
      </c>
      <c r="E26" s="36" t="s">
        <v>47</v>
      </c>
      <c r="F26" s="37">
        <v>30</v>
      </c>
      <c r="G26" s="37">
        <v>0.5</v>
      </c>
      <c r="H26" s="37">
        <v>1.5</v>
      </c>
      <c r="I26" s="37">
        <v>2.8</v>
      </c>
      <c r="J26" s="37">
        <v>27.02</v>
      </c>
      <c r="K26" s="38" t="s">
        <v>57</v>
      </c>
      <c r="L26" s="37"/>
    </row>
    <row r="27" spans="1:12" ht="15" x14ac:dyDescent="0.25">
      <c r="A27" s="22"/>
      <c r="B27" s="15"/>
      <c r="C27" s="8"/>
      <c r="D27" s="16" t="s">
        <v>25</v>
      </c>
      <c r="E27" s="9"/>
      <c r="F27" s="17">
        <f>SUM(F20:F26)</f>
        <v>580</v>
      </c>
      <c r="G27" s="17">
        <f t="shared" ref="G27" si="0">SUM(G20:G26)</f>
        <v>18.399999999999999</v>
      </c>
      <c r="H27" s="17">
        <f t="shared" ref="H27" si="1">SUM(H20:H26)</f>
        <v>18.100000000000001</v>
      </c>
      <c r="I27" s="17">
        <f t="shared" ref="I27" si="2">SUM(I20:I26)</f>
        <v>83.6</v>
      </c>
      <c r="J27" s="17">
        <f t="shared" ref="J27:L28" si="3">SUM(J20:J26)</f>
        <v>628.22</v>
      </c>
      <c r="K27" s="23"/>
      <c r="L27" s="17">
        <f t="shared" si="3"/>
        <v>102</v>
      </c>
    </row>
    <row r="28" spans="1:12" ht="15.75" customHeight="1" thickBot="1" x14ac:dyDescent="0.25">
      <c r="A28" s="24">
        <f>A20</f>
        <v>1</v>
      </c>
      <c r="B28" s="25">
        <f>B20</f>
        <v>3</v>
      </c>
      <c r="C28" s="100" t="s">
        <v>4</v>
      </c>
      <c r="D28" s="101"/>
      <c r="E28" s="26"/>
      <c r="F28" s="27">
        <f>SUM(F27)</f>
        <v>580</v>
      </c>
      <c r="G28" s="81">
        <f>SUM(G27)</f>
        <v>18.399999999999999</v>
      </c>
      <c r="H28" s="81">
        <f>SUM(H27)</f>
        <v>18.100000000000001</v>
      </c>
      <c r="I28" s="81">
        <f>SUM(I27)</f>
        <v>83.6</v>
      </c>
      <c r="J28" s="81">
        <f>SUM(J27)</f>
        <v>628.22</v>
      </c>
      <c r="K28" s="27"/>
      <c r="L28" s="81">
        <f t="shared" si="3"/>
        <v>102</v>
      </c>
    </row>
    <row r="29" spans="1:12" ht="15" x14ac:dyDescent="0.25">
      <c r="A29" s="18">
        <v>1</v>
      </c>
      <c r="B29" s="19">
        <v>4</v>
      </c>
      <c r="C29" s="20" t="s">
        <v>20</v>
      </c>
      <c r="D29" s="5" t="s">
        <v>21</v>
      </c>
      <c r="E29" s="33" t="s">
        <v>48</v>
      </c>
      <c r="F29" s="34">
        <v>205</v>
      </c>
      <c r="G29" s="34">
        <v>16.399999999999999</v>
      </c>
      <c r="H29" s="34">
        <v>14.4</v>
      </c>
      <c r="I29" s="34">
        <v>41</v>
      </c>
      <c r="J29" s="34">
        <v>410</v>
      </c>
      <c r="K29" s="35" t="s">
        <v>61</v>
      </c>
      <c r="L29" s="34">
        <v>102</v>
      </c>
    </row>
    <row r="30" spans="1:12" ht="15" x14ac:dyDescent="0.25">
      <c r="A30" s="21"/>
      <c r="B30" s="13"/>
      <c r="C30" s="10"/>
      <c r="D30" s="6" t="s">
        <v>35</v>
      </c>
      <c r="E30" s="36" t="s">
        <v>49</v>
      </c>
      <c r="F30" s="37">
        <v>75</v>
      </c>
      <c r="G30" s="37">
        <v>1.51</v>
      </c>
      <c r="H30" s="37">
        <v>2.23</v>
      </c>
      <c r="I30" s="37">
        <v>20.7</v>
      </c>
      <c r="J30" s="37">
        <v>149.1</v>
      </c>
      <c r="K30" s="38" t="s">
        <v>60</v>
      </c>
      <c r="L30" s="37"/>
    </row>
    <row r="31" spans="1:12" ht="15" x14ac:dyDescent="0.25">
      <c r="A31" s="21"/>
      <c r="B31" s="13"/>
      <c r="C31" s="10"/>
      <c r="D31" s="7" t="s">
        <v>22</v>
      </c>
      <c r="E31" s="36" t="s">
        <v>59</v>
      </c>
      <c r="F31" s="37">
        <v>205</v>
      </c>
      <c r="G31" s="37">
        <v>0</v>
      </c>
      <c r="H31" s="37">
        <v>0</v>
      </c>
      <c r="I31" s="37">
        <v>9.6999999999999993</v>
      </c>
      <c r="J31" s="37">
        <v>38.9</v>
      </c>
      <c r="K31" s="38" t="s">
        <v>62</v>
      </c>
      <c r="L31" s="37"/>
    </row>
    <row r="32" spans="1:12" ht="15" x14ac:dyDescent="0.25">
      <c r="A32" s="21"/>
      <c r="B32" s="13"/>
      <c r="C32" s="10"/>
      <c r="D32" s="7" t="s">
        <v>23</v>
      </c>
      <c r="E32" s="36" t="s">
        <v>34</v>
      </c>
      <c r="F32" s="37">
        <v>25</v>
      </c>
      <c r="G32" s="37">
        <v>0.7</v>
      </c>
      <c r="H32" s="37">
        <v>0.5</v>
      </c>
      <c r="I32" s="37">
        <v>12.3</v>
      </c>
      <c r="J32" s="37">
        <v>59.5</v>
      </c>
      <c r="K32" s="38"/>
      <c r="L32" s="37"/>
    </row>
    <row r="33" spans="1:12" ht="15" x14ac:dyDescent="0.25">
      <c r="A33" s="22"/>
      <c r="B33" s="15"/>
      <c r="C33" s="8"/>
      <c r="D33" s="16" t="s">
        <v>25</v>
      </c>
      <c r="E33" s="9"/>
      <c r="F33" s="17">
        <f>SUM(F29:F32)</f>
        <v>510</v>
      </c>
      <c r="G33" s="17">
        <f>SUM(G29:G32)</f>
        <v>18.61</v>
      </c>
      <c r="H33" s="17">
        <f>SUM(H29:H32)</f>
        <v>17.13</v>
      </c>
      <c r="I33" s="17">
        <f>SUM(I29:I32)</f>
        <v>83.7</v>
      </c>
      <c r="J33" s="17">
        <f>SUM(J29:J32)</f>
        <v>657.5</v>
      </c>
      <c r="K33" s="23"/>
      <c r="L33" s="17">
        <f>SUM(L29:L32)</f>
        <v>102</v>
      </c>
    </row>
    <row r="34" spans="1:12" ht="15.75" customHeight="1" thickBot="1" x14ac:dyDescent="0.25">
      <c r="A34" s="24">
        <f>A29</f>
        <v>1</v>
      </c>
      <c r="B34" s="25">
        <f>B29</f>
        <v>4</v>
      </c>
      <c r="C34" s="100" t="s">
        <v>4</v>
      </c>
      <c r="D34" s="101"/>
      <c r="E34" s="26"/>
      <c r="F34" s="27">
        <f>SUM(F33)</f>
        <v>510</v>
      </c>
      <c r="G34" s="81">
        <f>SUM(G33)</f>
        <v>18.61</v>
      </c>
      <c r="H34" s="81">
        <f>SUM(H33)</f>
        <v>17.13</v>
      </c>
      <c r="I34" s="81">
        <f>SUM(I33)</f>
        <v>83.7</v>
      </c>
      <c r="J34" s="81">
        <f>SUM(J33)</f>
        <v>657.5</v>
      </c>
      <c r="K34" s="27"/>
      <c r="L34" s="81">
        <f>SUM(L30:L33)</f>
        <v>102</v>
      </c>
    </row>
    <row r="35" spans="1:12" ht="15" x14ac:dyDescent="0.25">
      <c r="A35" s="18">
        <v>1</v>
      </c>
      <c r="B35" s="19">
        <v>5</v>
      </c>
      <c r="C35" s="20" t="s">
        <v>20</v>
      </c>
      <c r="D35" s="5" t="s">
        <v>21</v>
      </c>
      <c r="E35" s="33" t="s">
        <v>50</v>
      </c>
      <c r="F35" s="34">
        <v>90</v>
      </c>
      <c r="G35" s="34">
        <v>11.7</v>
      </c>
      <c r="H35" s="34">
        <v>13.5</v>
      </c>
      <c r="I35" s="34">
        <v>9.9</v>
      </c>
      <c r="J35" s="34">
        <v>211.5</v>
      </c>
      <c r="K35" s="35" t="s">
        <v>65</v>
      </c>
      <c r="L35" s="34">
        <v>102</v>
      </c>
    </row>
    <row r="36" spans="1:12" ht="15" x14ac:dyDescent="0.25">
      <c r="A36" s="21"/>
      <c r="B36" s="13"/>
      <c r="C36" s="10"/>
      <c r="D36" s="6" t="s">
        <v>21</v>
      </c>
      <c r="E36" s="36" t="s">
        <v>51</v>
      </c>
      <c r="F36" s="37">
        <v>150</v>
      </c>
      <c r="G36" s="37">
        <v>3.4</v>
      </c>
      <c r="H36" s="37">
        <v>5.0999999999999996</v>
      </c>
      <c r="I36" s="37">
        <v>22.1</v>
      </c>
      <c r="J36" s="37">
        <v>147.69999999999999</v>
      </c>
      <c r="K36" s="38" t="s">
        <v>66</v>
      </c>
      <c r="L36" s="37"/>
    </row>
    <row r="37" spans="1:12" ht="15" x14ac:dyDescent="0.25">
      <c r="A37" s="21"/>
      <c r="B37" s="13"/>
      <c r="C37" s="10"/>
      <c r="D37" s="7" t="s">
        <v>22</v>
      </c>
      <c r="E37" s="36" t="s">
        <v>33</v>
      </c>
      <c r="F37" s="37">
        <v>210</v>
      </c>
      <c r="G37" s="37">
        <v>0</v>
      </c>
      <c r="H37" s="37">
        <v>0</v>
      </c>
      <c r="I37" s="37">
        <v>22.6</v>
      </c>
      <c r="J37" s="37">
        <v>52.5</v>
      </c>
      <c r="K37" s="38" t="s">
        <v>56</v>
      </c>
      <c r="L37" s="37"/>
    </row>
    <row r="38" spans="1:12" ht="15" x14ac:dyDescent="0.25">
      <c r="A38" s="21"/>
      <c r="B38" s="13"/>
      <c r="C38" s="10"/>
      <c r="D38" s="7" t="s">
        <v>23</v>
      </c>
      <c r="E38" s="36" t="s">
        <v>34</v>
      </c>
      <c r="F38" s="37">
        <v>25</v>
      </c>
      <c r="G38" s="37">
        <v>0.7</v>
      </c>
      <c r="H38" s="37">
        <v>0.5</v>
      </c>
      <c r="I38" s="37">
        <v>12.3</v>
      </c>
      <c r="J38" s="37">
        <v>59.5</v>
      </c>
      <c r="K38" s="38"/>
      <c r="L38" s="37"/>
    </row>
    <row r="39" spans="1:12" ht="15" x14ac:dyDescent="0.25">
      <c r="A39" s="21"/>
      <c r="B39" s="13"/>
      <c r="C39" s="10"/>
      <c r="D39" s="45" t="s">
        <v>46</v>
      </c>
      <c r="E39" s="36" t="s">
        <v>52</v>
      </c>
      <c r="F39" s="37">
        <v>25</v>
      </c>
      <c r="G39" s="37">
        <v>0</v>
      </c>
      <c r="H39" s="37">
        <v>0</v>
      </c>
      <c r="I39" s="37">
        <v>0.8</v>
      </c>
      <c r="J39" s="37">
        <v>3</v>
      </c>
      <c r="K39" s="38"/>
      <c r="L39" s="37"/>
    </row>
    <row r="40" spans="1:12" ht="15" x14ac:dyDescent="0.25">
      <c r="A40" s="21"/>
      <c r="B40" s="13"/>
      <c r="C40" s="10"/>
      <c r="D40" s="6" t="s">
        <v>23</v>
      </c>
      <c r="E40" s="36" t="s">
        <v>64</v>
      </c>
      <c r="F40" s="37">
        <v>40</v>
      </c>
      <c r="G40" s="37">
        <v>0</v>
      </c>
      <c r="H40" s="37">
        <v>0.4</v>
      </c>
      <c r="I40" s="37">
        <v>12.8</v>
      </c>
      <c r="J40" s="37">
        <v>128.80000000000001</v>
      </c>
      <c r="K40" s="38" t="s">
        <v>63</v>
      </c>
      <c r="L40" s="37"/>
    </row>
    <row r="41" spans="1:12" ht="15" x14ac:dyDescent="0.25">
      <c r="A41" s="22"/>
      <c r="B41" s="15"/>
      <c r="C41" s="8"/>
      <c r="D41" s="16" t="s">
        <v>25</v>
      </c>
      <c r="E41" s="9"/>
      <c r="F41" s="17">
        <f>SUM(F35:F40)</f>
        <v>540</v>
      </c>
      <c r="G41" s="17">
        <f>SUM(G35:G40)</f>
        <v>15.799999999999999</v>
      </c>
      <c r="H41" s="17">
        <f>SUM(H35:H40)</f>
        <v>19.5</v>
      </c>
      <c r="I41" s="17">
        <f>SUM(I35:I40)</f>
        <v>80.5</v>
      </c>
      <c r="J41" s="17">
        <f>SUM(J35:J40)</f>
        <v>603</v>
      </c>
      <c r="K41" s="23"/>
      <c r="L41" s="17">
        <f>SUM(L35:L40)</f>
        <v>102</v>
      </c>
    </row>
    <row r="42" spans="1:12" ht="15.75" customHeight="1" thickBot="1" x14ac:dyDescent="0.25">
      <c r="A42" s="24">
        <f>A35</f>
        <v>1</v>
      </c>
      <c r="B42" s="25">
        <f>B35</f>
        <v>5</v>
      </c>
      <c r="C42" s="100" t="s">
        <v>4</v>
      </c>
      <c r="D42" s="101"/>
      <c r="E42" s="26"/>
      <c r="F42" s="27">
        <f>SUM(F41)</f>
        <v>540</v>
      </c>
      <c r="G42" s="27">
        <f>SUM(G41)</f>
        <v>15.799999999999999</v>
      </c>
      <c r="H42" s="27">
        <f>H41</f>
        <v>19.5</v>
      </c>
      <c r="I42" s="27">
        <f>SUM(I41)</f>
        <v>80.5</v>
      </c>
      <c r="J42" s="27">
        <f>SUM(J41)</f>
        <v>603</v>
      </c>
      <c r="K42" s="27"/>
      <c r="L42" s="27"/>
    </row>
    <row r="43" spans="1:12" ht="13.5" customHeight="1" x14ac:dyDescent="0.25">
      <c r="A43" s="46">
        <v>2</v>
      </c>
      <c r="B43" s="47">
        <v>1</v>
      </c>
      <c r="C43" s="20" t="s">
        <v>20</v>
      </c>
      <c r="D43" s="70" t="s">
        <v>21</v>
      </c>
      <c r="E43" s="96" t="s">
        <v>67</v>
      </c>
      <c r="F43" s="97">
        <v>205</v>
      </c>
      <c r="G43" s="97">
        <v>12.3</v>
      </c>
      <c r="H43" s="97">
        <v>12.3</v>
      </c>
      <c r="I43" s="97">
        <v>32.799999999999997</v>
      </c>
      <c r="J43" s="84">
        <v>266.5</v>
      </c>
      <c r="K43" s="35" t="s">
        <v>68</v>
      </c>
      <c r="L43" s="49">
        <v>102</v>
      </c>
    </row>
    <row r="44" spans="1:12" ht="15" x14ac:dyDescent="0.25">
      <c r="A44" s="50"/>
      <c r="B44" s="51"/>
      <c r="C44" s="10"/>
      <c r="D44" s="71" t="s">
        <v>69</v>
      </c>
      <c r="E44" s="32" t="s">
        <v>33</v>
      </c>
      <c r="F44" s="98">
        <v>200</v>
      </c>
      <c r="G44" s="98">
        <v>0</v>
      </c>
      <c r="H44" s="98">
        <v>0</v>
      </c>
      <c r="I44" s="98">
        <v>21.52</v>
      </c>
      <c r="J44" s="98">
        <v>50</v>
      </c>
      <c r="K44" s="38" t="s">
        <v>70</v>
      </c>
      <c r="L44" s="52"/>
    </row>
    <row r="45" spans="1:12" ht="15" x14ac:dyDescent="0.25">
      <c r="A45" s="50"/>
      <c r="B45" s="51"/>
      <c r="C45" s="10"/>
      <c r="D45" s="73" t="s">
        <v>39</v>
      </c>
      <c r="E45" s="88" t="s">
        <v>71</v>
      </c>
      <c r="F45" s="89">
        <v>200</v>
      </c>
      <c r="G45" s="83">
        <v>5.8</v>
      </c>
      <c r="H45" s="83">
        <v>5</v>
      </c>
      <c r="I45" s="84">
        <v>10.6</v>
      </c>
      <c r="J45" s="84">
        <v>158.76</v>
      </c>
      <c r="K45" s="38"/>
      <c r="L45" s="52"/>
    </row>
    <row r="46" spans="1:12" ht="25.5" x14ac:dyDescent="0.25">
      <c r="A46" s="50"/>
      <c r="B46" s="51"/>
      <c r="C46" s="10"/>
      <c r="D46" s="73" t="s">
        <v>23</v>
      </c>
      <c r="E46" s="86" t="s">
        <v>34</v>
      </c>
      <c r="F46" s="83">
        <v>25</v>
      </c>
      <c r="G46" s="83">
        <v>0.65</v>
      </c>
      <c r="H46" s="83">
        <v>0.5</v>
      </c>
      <c r="I46" s="83">
        <v>12.3</v>
      </c>
      <c r="J46" s="84">
        <v>59.5</v>
      </c>
      <c r="K46" s="38" t="s">
        <v>72</v>
      </c>
      <c r="L46" s="52"/>
    </row>
    <row r="47" spans="1:12" ht="15" x14ac:dyDescent="0.25">
      <c r="A47" s="53"/>
      <c r="B47" s="54"/>
      <c r="C47" s="8"/>
      <c r="D47" s="75" t="s">
        <v>25</v>
      </c>
      <c r="E47" s="9"/>
      <c r="F47" s="17">
        <f>SUM(F43:F46)</f>
        <v>630</v>
      </c>
      <c r="G47" s="17">
        <f>SUM(G43:G46)</f>
        <v>18.75</v>
      </c>
      <c r="H47" s="17">
        <f>SUM(H43:H46)</f>
        <v>17.8</v>
      </c>
      <c r="I47" s="17">
        <f>SUM(I43:I46)</f>
        <v>77.219999999999985</v>
      </c>
      <c r="J47" s="17">
        <f>SUM(J43:J46)</f>
        <v>534.76</v>
      </c>
      <c r="K47" s="23"/>
      <c r="L47" s="57">
        <f>SUM(L43:L46)</f>
        <v>102</v>
      </c>
    </row>
    <row r="48" spans="1:12" ht="15.75" customHeight="1" thickBot="1" x14ac:dyDescent="0.25">
      <c r="A48" s="58">
        <f>A43</f>
        <v>2</v>
      </c>
      <c r="B48" s="59">
        <f>B43</f>
        <v>1</v>
      </c>
      <c r="C48" s="106" t="s">
        <v>4</v>
      </c>
      <c r="D48" s="107"/>
      <c r="E48" s="60"/>
      <c r="F48" s="61">
        <f>F47</f>
        <v>630</v>
      </c>
      <c r="G48" s="61">
        <f>G47</f>
        <v>18.75</v>
      </c>
      <c r="H48" s="61">
        <f>H47</f>
        <v>17.8</v>
      </c>
      <c r="I48" s="61">
        <f>I47</f>
        <v>77.219999999999985</v>
      </c>
      <c r="J48" s="61">
        <f>J47</f>
        <v>534.76</v>
      </c>
      <c r="K48" s="61"/>
      <c r="L48" s="61">
        <f>L47</f>
        <v>102</v>
      </c>
    </row>
    <row r="49" spans="1:12" ht="25.5" x14ac:dyDescent="0.25">
      <c r="A49" s="62">
        <v>2</v>
      </c>
      <c r="B49" s="51">
        <v>2</v>
      </c>
      <c r="C49" s="20" t="s">
        <v>20</v>
      </c>
      <c r="D49" s="70" t="s">
        <v>21</v>
      </c>
      <c r="E49" s="86" t="s">
        <v>73</v>
      </c>
      <c r="F49" s="83">
        <v>150</v>
      </c>
      <c r="G49" s="84">
        <v>15</v>
      </c>
      <c r="H49" s="83">
        <v>15</v>
      </c>
      <c r="I49" s="83">
        <v>22.5</v>
      </c>
      <c r="J49" s="84">
        <v>315</v>
      </c>
      <c r="K49" s="35" t="s">
        <v>74</v>
      </c>
      <c r="L49" s="85">
        <v>102</v>
      </c>
    </row>
    <row r="50" spans="1:12" ht="15" x14ac:dyDescent="0.25">
      <c r="A50" s="62"/>
      <c r="B50" s="51"/>
      <c r="C50" s="10"/>
      <c r="D50" s="71" t="s">
        <v>35</v>
      </c>
      <c r="E50" s="95" t="s">
        <v>38</v>
      </c>
      <c r="F50" s="83">
        <v>20</v>
      </c>
      <c r="G50" s="83">
        <v>0.54</v>
      </c>
      <c r="H50" s="83">
        <v>0.5</v>
      </c>
      <c r="I50" s="83">
        <v>1.6</v>
      </c>
      <c r="J50" s="84">
        <v>66.260000000000005</v>
      </c>
      <c r="K50" s="38" t="s">
        <v>75</v>
      </c>
      <c r="L50" s="87"/>
    </row>
    <row r="51" spans="1:12" ht="15" x14ac:dyDescent="0.25">
      <c r="A51" s="62"/>
      <c r="B51" s="51"/>
      <c r="C51" s="10"/>
      <c r="D51" s="74" t="s">
        <v>22</v>
      </c>
      <c r="E51" s="88" t="s">
        <v>33</v>
      </c>
      <c r="F51" s="89">
        <v>210</v>
      </c>
      <c r="G51" s="83">
        <v>0</v>
      </c>
      <c r="H51" s="83">
        <v>0</v>
      </c>
      <c r="I51" s="84">
        <v>22.6</v>
      </c>
      <c r="J51" s="84">
        <v>52.5</v>
      </c>
      <c r="K51" s="63" t="s">
        <v>76</v>
      </c>
      <c r="L51" s="87"/>
    </row>
    <row r="52" spans="1:12" ht="15" x14ac:dyDescent="0.25">
      <c r="A52" s="62"/>
      <c r="B52" s="51"/>
      <c r="C52" s="10"/>
      <c r="D52" s="73" t="s">
        <v>23</v>
      </c>
      <c r="E52" s="90" t="s">
        <v>34</v>
      </c>
      <c r="F52" s="91">
        <v>25</v>
      </c>
      <c r="G52" s="91">
        <v>0.65</v>
      </c>
      <c r="H52" s="91">
        <v>0.5</v>
      </c>
      <c r="I52" s="91">
        <v>12.3</v>
      </c>
      <c r="J52" s="84">
        <v>59.5</v>
      </c>
      <c r="K52" s="38" t="s">
        <v>77</v>
      </c>
      <c r="L52" s="87"/>
    </row>
    <row r="53" spans="1:12" ht="15" x14ac:dyDescent="0.25">
      <c r="A53" s="62"/>
      <c r="B53" s="51"/>
      <c r="C53" s="10"/>
      <c r="D53" s="74" t="s">
        <v>24</v>
      </c>
      <c r="E53" s="86" t="s">
        <v>78</v>
      </c>
      <c r="F53" s="83">
        <v>100</v>
      </c>
      <c r="G53" s="83">
        <v>0.4</v>
      </c>
      <c r="H53" s="83">
        <v>0.4</v>
      </c>
      <c r="I53" s="83">
        <v>9.8000000000000007</v>
      </c>
      <c r="J53" s="84">
        <v>44.4</v>
      </c>
      <c r="K53" s="38" t="s">
        <v>79</v>
      </c>
      <c r="L53" s="87"/>
    </row>
    <row r="54" spans="1:12" ht="15" x14ac:dyDescent="0.25">
      <c r="A54" s="64"/>
      <c r="B54" s="54"/>
      <c r="C54" s="8"/>
      <c r="D54" s="55" t="s">
        <v>25</v>
      </c>
      <c r="E54" s="65"/>
      <c r="F54" s="57">
        <f>SUM(F49:F53)</f>
        <v>505</v>
      </c>
      <c r="G54" s="57">
        <f>SUM(G49:G53)</f>
        <v>16.589999999999996</v>
      </c>
      <c r="H54" s="57">
        <f>SUM(H49:H53)</f>
        <v>16.399999999999999</v>
      </c>
      <c r="I54" s="57">
        <f>SUM(I49:I53)</f>
        <v>68.8</v>
      </c>
      <c r="J54" s="57">
        <f>SUM(J49:J53)</f>
        <v>537.66</v>
      </c>
      <c r="K54" s="56"/>
      <c r="L54" s="57">
        <f>SUM(L49:L53)</f>
        <v>102</v>
      </c>
    </row>
    <row r="55" spans="1:12" ht="15.75" customHeight="1" thickBot="1" x14ac:dyDescent="0.25">
      <c r="A55" s="66">
        <f>A49</f>
        <v>2</v>
      </c>
      <c r="B55" s="66">
        <f>B49</f>
        <v>2</v>
      </c>
      <c r="C55" s="106" t="s">
        <v>4</v>
      </c>
      <c r="D55" s="107"/>
      <c r="E55" s="60"/>
      <c r="F55" s="61">
        <f>F54</f>
        <v>505</v>
      </c>
      <c r="G55" s="61">
        <f>G54</f>
        <v>16.589999999999996</v>
      </c>
      <c r="H55" s="61">
        <f>H54</f>
        <v>16.399999999999999</v>
      </c>
      <c r="I55" s="61">
        <f>I54</f>
        <v>68.8</v>
      </c>
      <c r="J55" s="61">
        <f>J54</f>
        <v>537.66</v>
      </c>
      <c r="K55" s="61"/>
      <c r="L55" s="61">
        <f>L54</f>
        <v>102</v>
      </c>
    </row>
    <row r="56" spans="1:12" ht="15" x14ac:dyDescent="0.25">
      <c r="A56" s="46">
        <v>2</v>
      </c>
      <c r="B56" s="47">
        <v>3</v>
      </c>
      <c r="C56" s="20" t="s">
        <v>20</v>
      </c>
      <c r="D56" s="76" t="s">
        <v>21</v>
      </c>
      <c r="E56" s="99" t="s">
        <v>50</v>
      </c>
      <c r="F56" s="89">
        <v>90</v>
      </c>
      <c r="G56" s="84">
        <v>11.7</v>
      </c>
      <c r="H56" s="83">
        <v>13.5</v>
      </c>
      <c r="I56" s="84">
        <v>9.9</v>
      </c>
      <c r="J56" s="84">
        <v>211.5</v>
      </c>
      <c r="K56" s="48" t="s">
        <v>80</v>
      </c>
      <c r="L56" s="49">
        <v>102</v>
      </c>
    </row>
    <row r="57" spans="1:12" ht="15" x14ac:dyDescent="0.25">
      <c r="A57" s="50"/>
      <c r="B57" s="51"/>
      <c r="C57" s="10"/>
      <c r="D57" s="72" t="s">
        <v>21</v>
      </c>
      <c r="E57" s="86" t="s">
        <v>51</v>
      </c>
      <c r="F57" s="83">
        <v>150</v>
      </c>
      <c r="G57" s="83">
        <v>3.38</v>
      </c>
      <c r="H57" s="84">
        <v>5.07</v>
      </c>
      <c r="I57" s="84">
        <v>22.14</v>
      </c>
      <c r="J57" s="84">
        <v>147.69</v>
      </c>
      <c r="K57" s="38" t="s">
        <v>81</v>
      </c>
      <c r="L57" s="52"/>
    </row>
    <row r="58" spans="1:12" ht="15" x14ac:dyDescent="0.25">
      <c r="A58" s="50"/>
      <c r="B58" s="51"/>
      <c r="C58" s="10"/>
      <c r="D58" s="74" t="s">
        <v>22</v>
      </c>
      <c r="E58" s="88" t="s">
        <v>33</v>
      </c>
      <c r="F58" s="89">
        <v>210</v>
      </c>
      <c r="G58" s="83">
        <v>0</v>
      </c>
      <c r="H58" s="83">
        <v>0</v>
      </c>
      <c r="I58" s="84">
        <v>22.6</v>
      </c>
      <c r="J58" s="84">
        <v>52.5</v>
      </c>
      <c r="K58" s="63" t="s">
        <v>76</v>
      </c>
      <c r="L58" s="52"/>
    </row>
    <row r="59" spans="1:12" ht="15" x14ac:dyDescent="0.25">
      <c r="A59" s="50"/>
      <c r="B59" s="51"/>
      <c r="C59" s="10"/>
      <c r="D59" s="74" t="s">
        <v>23</v>
      </c>
      <c r="E59" s="90" t="s">
        <v>64</v>
      </c>
      <c r="F59" s="91">
        <v>40</v>
      </c>
      <c r="G59" s="91">
        <v>0</v>
      </c>
      <c r="H59" s="91">
        <v>0.4</v>
      </c>
      <c r="I59" s="91">
        <v>12.8</v>
      </c>
      <c r="J59" s="84">
        <v>128.80000000000001</v>
      </c>
      <c r="K59" s="38" t="s">
        <v>82</v>
      </c>
      <c r="L59" s="52"/>
    </row>
    <row r="60" spans="1:12" ht="15" x14ac:dyDescent="0.25">
      <c r="A60" s="50"/>
      <c r="B60" s="51"/>
      <c r="C60" s="10"/>
      <c r="D60" s="73" t="s">
        <v>23</v>
      </c>
      <c r="E60" s="88" t="s">
        <v>34</v>
      </c>
      <c r="F60" s="89">
        <v>25</v>
      </c>
      <c r="G60" s="83">
        <v>0.65</v>
      </c>
      <c r="H60" s="94">
        <v>0.5</v>
      </c>
      <c r="I60" s="84">
        <v>12.3</v>
      </c>
      <c r="J60" s="84">
        <v>59.5</v>
      </c>
      <c r="K60" s="38" t="s">
        <v>77</v>
      </c>
      <c r="L60" s="52"/>
    </row>
    <row r="61" spans="1:12" ht="15" x14ac:dyDescent="0.25">
      <c r="A61" s="53"/>
      <c r="B61" s="54"/>
      <c r="C61" s="8"/>
      <c r="D61" s="55" t="s">
        <v>25</v>
      </c>
      <c r="E61" s="65"/>
      <c r="F61" s="57">
        <f>SUM(F56:F60)</f>
        <v>515</v>
      </c>
      <c r="G61" s="57">
        <f>SUM(G56:G60)</f>
        <v>15.729999999999999</v>
      </c>
      <c r="H61" s="57">
        <f>SUM(H56:H60)</f>
        <v>19.47</v>
      </c>
      <c r="I61" s="57">
        <f>SUM(I56:I60)</f>
        <v>79.739999999999995</v>
      </c>
      <c r="J61" s="57">
        <f>SUM(J56:J60)</f>
        <v>599.99</v>
      </c>
      <c r="K61" s="56"/>
      <c r="L61" s="57">
        <f>SUM(L56:L60)</f>
        <v>102</v>
      </c>
    </row>
    <row r="62" spans="1:12" ht="15.75" customHeight="1" thickBot="1" x14ac:dyDescent="0.25">
      <c r="A62" s="58">
        <f>A56</f>
        <v>2</v>
      </c>
      <c r="B62" s="59">
        <f>B56</f>
        <v>3</v>
      </c>
      <c r="C62" s="106" t="s">
        <v>4</v>
      </c>
      <c r="D62" s="107"/>
      <c r="E62" s="60"/>
      <c r="F62" s="61">
        <f>F61</f>
        <v>515</v>
      </c>
      <c r="G62" s="61">
        <f>G61</f>
        <v>15.729999999999999</v>
      </c>
      <c r="H62" s="61">
        <f>H61</f>
        <v>19.47</v>
      </c>
      <c r="I62" s="61">
        <f>I61</f>
        <v>79.739999999999995</v>
      </c>
      <c r="J62" s="61">
        <f>J61</f>
        <v>599.99</v>
      </c>
      <c r="K62" s="61"/>
      <c r="L62" s="61">
        <f>L61</f>
        <v>102</v>
      </c>
    </row>
    <row r="63" spans="1:12" ht="25.5" x14ac:dyDescent="0.25">
      <c r="A63" s="46">
        <v>2</v>
      </c>
      <c r="B63" s="47">
        <v>4</v>
      </c>
      <c r="C63" s="20" t="s">
        <v>20</v>
      </c>
      <c r="D63" s="77" t="s">
        <v>21</v>
      </c>
      <c r="E63" s="86" t="s">
        <v>83</v>
      </c>
      <c r="F63" s="83">
        <v>205</v>
      </c>
      <c r="G63" s="92">
        <v>12.3</v>
      </c>
      <c r="H63" s="92">
        <v>16.399999999999999</v>
      </c>
      <c r="I63" s="92">
        <v>41</v>
      </c>
      <c r="J63" s="84">
        <v>442.8</v>
      </c>
      <c r="K63" s="35" t="s">
        <v>84</v>
      </c>
      <c r="L63" s="85">
        <v>102</v>
      </c>
    </row>
    <row r="64" spans="1:12" ht="15" x14ac:dyDescent="0.25">
      <c r="A64" s="50"/>
      <c r="B64" s="51"/>
      <c r="C64" s="10"/>
      <c r="D64" s="71" t="s">
        <v>35</v>
      </c>
      <c r="E64" s="86" t="s">
        <v>85</v>
      </c>
      <c r="F64" s="93">
        <v>45</v>
      </c>
      <c r="G64" s="84">
        <v>4.5</v>
      </c>
      <c r="H64" s="83">
        <v>2.2999999999999998</v>
      </c>
      <c r="I64" s="83">
        <v>15</v>
      </c>
      <c r="J64" s="84">
        <v>270</v>
      </c>
      <c r="K64" s="38" t="s">
        <v>86</v>
      </c>
      <c r="L64" s="87"/>
    </row>
    <row r="65" spans="1:12" ht="15" x14ac:dyDescent="0.25">
      <c r="A65" s="50"/>
      <c r="B65" s="51"/>
      <c r="C65" s="10"/>
      <c r="D65" s="73" t="s">
        <v>22</v>
      </c>
      <c r="E65" s="88" t="s">
        <v>59</v>
      </c>
      <c r="F65" s="89">
        <v>215</v>
      </c>
      <c r="G65" s="83">
        <v>0.04</v>
      </c>
      <c r="H65" s="83">
        <v>0</v>
      </c>
      <c r="I65" s="84">
        <v>10.15</v>
      </c>
      <c r="J65" s="84">
        <v>40.76</v>
      </c>
      <c r="K65" s="63" t="s">
        <v>87</v>
      </c>
      <c r="L65" s="87"/>
    </row>
    <row r="66" spans="1:12" ht="15" x14ac:dyDescent="0.25">
      <c r="A66" s="50"/>
      <c r="B66" s="51"/>
      <c r="C66" s="10"/>
      <c r="D66" s="73" t="s">
        <v>23</v>
      </c>
      <c r="E66" s="90" t="s">
        <v>34</v>
      </c>
      <c r="F66" s="91">
        <v>25</v>
      </c>
      <c r="G66" s="91">
        <v>0.65</v>
      </c>
      <c r="H66" s="91">
        <v>0.5</v>
      </c>
      <c r="I66" s="91">
        <v>12.3</v>
      </c>
      <c r="J66" s="84">
        <v>59.5</v>
      </c>
      <c r="K66" s="38" t="s">
        <v>77</v>
      </c>
      <c r="L66" s="87"/>
    </row>
    <row r="67" spans="1:12" ht="15" x14ac:dyDescent="0.25">
      <c r="A67" s="53"/>
      <c r="B67" s="54"/>
      <c r="C67" s="8"/>
      <c r="D67" s="55" t="s">
        <v>25</v>
      </c>
      <c r="E67" s="65"/>
      <c r="F67" s="57">
        <f>SUM(F63:F66)</f>
        <v>490</v>
      </c>
      <c r="G67" s="79">
        <f>SUM(G63:G66)</f>
        <v>17.489999999999998</v>
      </c>
      <c r="H67" s="79">
        <f>SUM(H63:H66)</f>
        <v>19.2</v>
      </c>
      <c r="I67" s="79">
        <f>SUM(I63:I66)</f>
        <v>78.45</v>
      </c>
      <c r="J67" s="78">
        <f>SUM(J63:J66)</f>
        <v>813.06</v>
      </c>
      <c r="K67" s="56"/>
      <c r="L67" s="57">
        <f>SUM(L63:L66)</f>
        <v>102</v>
      </c>
    </row>
    <row r="68" spans="1:12" ht="15.75" customHeight="1" thickBot="1" x14ac:dyDescent="0.25">
      <c r="A68" s="58">
        <f>A63</f>
        <v>2</v>
      </c>
      <c r="B68" s="59">
        <f>B63</f>
        <v>4</v>
      </c>
      <c r="C68" s="106" t="s">
        <v>4</v>
      </c>
      <c r="D68" s="107"/>
      <c r="E68" s="60"/>
      <c r="F68" s="61">
        <f>F67</f>
        <v>490</v>
      </c>
      <c r="G68" s="80">
        <f>G67</f>
        <v>17.489999999999998</v>
      </c>
      <c r="H68" s="61">
        <f>H67</f>
        <v>19.2</v>
      </c>
      <c r="I68" s="61">
        <f>I67</f>
        <v>78.45</v>
      </c>
      <c r="J68" s="61">
        <f>J67</f>
        <v>813.06</v>
      </c>
      <c r="K68" s="61"/>
      <c r="L68" s="61">
        <f>L67</f>
        <v>102</v>
      </c>
    </row>
    <row r="69" spans="1:12" ht="25.5" x14ac:dyDescent="0.25">
      <c r="A69" s="46">
        <v>2</v>
      </c>
      <c r="B69" s="47">
        <v>5</v>
      </c>
      <c r="C69" s="20" t="s">
        <v>20</v>
      </c>
      <c r="D69" s="77" t="s">
        <v>21</v>
      </c>
      <c r="E69" s="82" t="s">
        <v>88</v>
      </c>
      <c r="F69" s="83">
        <v>125</v>
      </c>
      <c r="G69" s="84">
        <v>11.25</v>
      </c>
      <c r="H69" s="83">
        <v>12.5</v>
      </c>
      <c r="I69" s="84">
        <v>15</v>
      </c>
      <c r="J69" s="84">
        <v>175</v>
      </c>
      <c r="K69" s="35" t="s">
        <v>89</v>
      </c>
      <c r="L69" s="85">
        <v>102</v>
      </c>
    </row>
    <row r="70" spans="1:12" ht="15.75" thickBot="1" x14ac:dyDescent="0.3">
      <c r="A70" s="50"/>
      <c r="B70" s="51"/>
      <c r="C70" s="10"/>
      <c r="D70" s="72" t="s">
        <v>21</v>
      </c>
      <c r="E70" s="86" t="s">
        <v>42</v>
      </c>
      <c r="F70" s="83">
        <v>150</v>
      </c>
      <c r="G70" s="84">
        <v>4.5</v>
      </c>
      <c r="H70" s="84">
        <v>4.5</v>
      </c>
      <c r="I70" s="84">
        <v>22.5</v>
      </c>
      <c r="J70" s="84">
        <v>213</v>
      </c>
      <c r="K70" s="38" t="s">
        <v>90</v>
      </c>
      <c r="L70" s="87"/>
    </row>
    <row r="71" spans="1:12" ht="25.5" x14ac:dyDescent="0.25">
      <c r="A71" s="50"/>
      <c r="B71" s="51"/>
      <c r="C71" s="10"/>
      <c r="D71" s="73" t="s">
        <v>46</v>
      </c>
      <c r="E71" s="88" t="s">
        <v>91</v>
      </c>
      <c r="F71" s="89">
        <v>15</v>
      </c>
      <c r="G71" s="83">
        <v>0.47</v>
      </c>
      <c r="H71" s="83">
        <v>0.03</v>
      </c>
      <c r="I71" s="84">
        <v>0.98</v>
      </c>
      <c r="J71" s="84">
        <v>6.03</v>
      </c>
      <c r="K71" s="35" t="s">
        <v>92</v>
      </c>
      <c r="L71" s="87"/>
    </row>
    <row r="72" spans="1:12" ht="15" x14ac:dyDescent="0.25">
      <c r="A72" s="50"/>
      <c r="B72" s="51"/>
      <c r="C72" s="10"/>
      <c r="D72" s="74" t="s">
        <v>22</v>
      </c>
      <c r="E72" s="88" t="s">
        <v>33</v>
      </c>
      <c r="F72" s="89">
        <v>210</v>
      </c>
      <c r="G72" s="83">
        <v>0</v>
      </c>
      <c r="H72" s="83">
        <v>0</v>
      </c>
      <c r="I72" s="84">
        <v>22.6</v>
      </c>
      <c r="J72" s="84">
        <v>52.5</v>
      </c>
      <c r="K72" s="63" t="s">
        <v>76</v>
      </c>
      <c r="L72" s="87"/>
    </row>
    <row r="73" spans="1:12" ht="15" x14ac:dyDescent="0.25">
      <c r="A73" s="50"/>
      <c r="B73" s="51"/>
      <c r="C73" s="10"/>
      <c r="D73" s="73" t="s">
        <v>23</v>
      </c>
      <c r="E73" s="90" t="s">
        <v>34</v>
      </c>
      <c r="F73" s="91">
        <v>25</v>
      </c>
      <c r="G73" s="91">
        <v>0.65</v>
      </c>
      <c r="H73" s="91">
        <v>0.5</v>
      </c>
      <c r="I73" s="91">
        <v>12.3</v>
      </c>
      <c r="J73" s="84">
        <v>59.5</v>
      </c>
      <c r="K73" s="38" t="s">
        <v>77</v>
      </c>
      <c r="L73" s="87"/>
    </row>
    <row r="74" spans="1:12" ht="15" x14ac:dyDescent="0.25">
      <c r="A74" s="53"/>
      <c r="B74" s="54"/>
      <c r="C74" s="8"/>
      <c r="D74" s="55" t="s">
        <v>25</v>
      </c>
      <c r="E74" s="65"/>
      <c r="F74" s="57">
        <f>SUM(F69:F73)</f>
        <v>525</v>
      </c>
      <c r="G74" s="78">
        <f>SUM(G69:G73)</f>
        <v>16.869999999999997</v>
      </c>
      <c r="H74" s="57">
        <f>SUM(H69:H73)</f>
        <v>17.53</v>
      </c>
      <c r="I74" s="57">
        <f>SUM(I69:I73)</f>
        <v>73.38</v>
      </c>
      <c r="J74" s="57">
        <f>SUM(J69:J73)</f>
        <v>506.03</v>
      </c>
      <c r="K74" s="56"/>
      <c r="L74" s="57">
        <f>SUM(L69:L73)</f>
        <v>102</v>
      </c>
    </row>
    <row r="75" spans="1:12" ht="15.75" customHeight="1" thickBot="1" x14ac:dyDescent="0.25">
      <c r="A75" s="58">
        <f>A69</f>
        <v>2</v>
      </c>
      <c r="B75" s="59">
        <f>B69</f>
        <v>5</v>
      </c>
      <c r="C75" s="106" t="s">
        <v>4</v>
      </c>
      <c r="D75" s="107"/>
      <c r="E75" s="60"/>
      <c r="F75" s="61">
        <f>F74</f>
        <v>525</v>
      </c>
      <c r="G75" s="61">
        <f>G74</f>
        <v>16.869999999999997</v>
      </c>
      <c r="H75" s="61">
        <f>H74</f>
        <v>17.53</v>
      </c>
      <c r="I75" s="61">
        <f>I74</f>
        <v>73.38</v>
      </c>
      <c r="J75" s="61">
        <f>J74</f>
        <v>506.03</v>
      </c>
      <c r="K75" s="61"/>
      <c r="L75" s="61">
        <f>L74</f>
        <v>102</v>
      </c>
    </row>
    <row r="76" spans="1:12" ht="13.5" customHeight="1" thickBot="1" x14ac:dyDescent="0.25">
      <c r="A76" s="67"/>
      <c r="B76" s="68"/>
      <c r="C76" s="105" t="s">
        <v>5</v>
      </c>
      <c r="D76" s="105"/>
      <c r="E76" s="105"/>
      <c r="F76" s="69">
        <f>(F48+F55+F62+F68+F75+F12+F19+F28+F34+F42)/(IF(F48=0,0,1)+IF(F55=0,0,1)+IF(F62=0,0,1)+IF(F68=0,0,1)+IF(F75=0,0,1)+IF(F12=0,0,1)+IF(F19=0,0,1)+IF(F28=0,0,1)+IF(F34=0,0,1)+IF(F42=0,0,1))</f>
        <v>540</v>
      </c>
      <c r="G76" s="69">
        <f>(G48+G55+G62+G68+G75+G12+G19+G28+G34+G42)/(IF(G48=0,0,1)+IF(G55=0,0,1)+IF(G62=0,0,1)+IF(G68=0,0,1)+IF(G75=0,0,1)+IF(G12=0,0,1)+IF(G19=0,0,1)+IF(G28=0,0,1)+IF(G34=0,0,1)+IF(G42=0,0,1))</f>
        <v>17.624000000000002</v>
      </c>
      <c r="H76" s="69">
        <f>(H48+H55+H62+H68+H75+H12+H19+H28+H34+H42)/(IF(H48=0,0,1)+IF(H55=0,0,1)+IF(H62=0,0,1)+IF(H68=0,0,1)+IF(H75=0,0,1)+IF(H12=0,0,1)+IF(H19=0,0,1)+IF(H28=0,0,1)+IF(H34=0,0,1)+IF(H42=0,0,1))</f>
        <v>18.222999999999999</v>
      </c>
      <c r="I76" s="69">
        <f>(I48+I55+I62+I68+I75+I12+I19+I28+I34+I42)/(IF(I48=0,0,1)+IF(I55=0,0,1)+IF(I62=0,0,1)+IF(I68=0,0,1)+IF(I75=0,0,1)+IF(I12=0,0,1)+IF(I19=0,0,1)+IF(I28=0,0,1)+IF(I34=0,0,1)+IF(I42=0,0,1))</f>
        <v>77.919000000000011</v>
      </c>
      <c r="J76" s="69">
        <f>(J48+J55+J62+J68+J75+J12+J19+J28+J34+J42)/(IF(J48=0,0,1)+IF(J55=0,0,1)+IF(J62=0,0,1)+IF(J68=0,0,1)+IF(J75=0,0,1)+IF(J12=0,0,1)+IF(J19=0,0,1)+IF(J28=0,0,1)+IF(J34=0,0,1)+IF(J42=0,0,1))</f>
        <v>631.4620000000001</v>
      </c>
      <c r="K76" s="69"/>
      <c r="L76" s="69">
        <f>(L48+L55+L62+L68+L75)/(IF(L48=0,0,1)+IF(L55=0,0,1)+IF(L62=0,0,1)+IF(L68=0,0,1)+IF(L75=0,0,1))</f>
        <v>102</v>
      </c>
    </row>
  </sheetData>
  <sheetProtection selectLockedCells="1" selectUnlockedCells="1"/>
  <dataConsolidate/>
  <customSheetViews>
    <customSheetView guid="{BC8FE142-FA46-4D86-BD9F-EB722E8A48B5}" showPageBreaks="1" fitToPage="1">
      <pane xSplit="4" ySplit="5" topLeftCell="E6" activePane="bottomRight" state="frozen"/>
      <selection pane="bottomRight" activeCell="G56" sqref="G56:G60"/>
      <pageMargins left="0.70866141732283472" right="0.70866141732283472" top="0.74803149606299213" bottom="0.74803149606299213" header="0.31496062992125984" footer="0.31496062992125984"/>
      <pageSetup paperSize="9" scale="88" fitToHeight="0" orientation="landscape" r:id="rId1"/>
    </customSheetView>
    <customSheetView guid="{24F59096-92E8-423B-BC30-11BE724024C7}" fitToPage="1">
      <pane xSplit="4" ySplit="5" topLeftCell="E56" activePane="bottomRight" state="frozen"/>
      <selection pane="bottomRight" activeCell="G56" sqref="G56:G60"/>
      <pageMargins left="0.70866141732283472" right="0.70866141732283472" top="0.74803149606299213" bottom="0.74803149606299213" header="0.31496062992125984" footer="0.31496062992125984"/>
      <pageSetup paperSize="9" scale="88" fitToHeight="0" orientation="landscape" r:id="rId2"/>
    </customSheetView>
  </customSheetViews>
  <mergeCells count="14">
    <mergeCell ref="C76:E76"/>
    <mergeCell ref="C48:D48"/>
    <mergeCell ref="C55:D55"/>
    <mergeCell ref="C62:D62"/>
    <mergeCell ref="C68:D68"/>
    <mergeCell ref="C75:D75"/>
    <mergeCell ref="C34:D34"/>
    <mergeCell ref="C42:D42"/>
    <mergeCell ref="C12:D12"/>
    <mergeCell ref="C1:E1"/>
    <mergeCell ref="H1:K1"/>
    <mergeCell ref="H2:K2"/>
    <mergeCell ref="C19:D19"/>
    <mergeCell ref="C28:D28"/>
  </mergeCells>
  <pageMargins left="0.39370078740157483" right="0.39370078740157483" top="0.39370078740157483" bottom="0.39370078740157483" header="0" footer="0"/>
  <pageSetup paperSize="9" scale="95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7" sqref="K13:T17"/>
    </sheetView>
  </sheetViews>
  <sheetFormatPr defaultRowHeight="15" x14ac:dyDescent="0.25"/>
  <sheetData/>
  <customSheetViews>
    <customSheetView guid="{BC8FE142-FA46-4D86-BD9F-EB722E8A48B5}">
      <selection activeCell="T17" sqref="K13:T17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Николаевна Локтионова</cp:lastModifiedBy>
  <cp:lastPrinted>2024-11-07T10:22:15Z</cp:lastPrinted>
  <dcterms:created xsi:type="dcterms:W3CDTF">2022-05-16T14:23:56Z</dcterms:created>
  <dcterms:modified xsi:type="dcterms:W3CDTF">2024-11-07T10:22:18Z</dcterms:modified>
</cp:coreProperties>
</file>